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<sst xmlns="http://schemas.openxmlformats.org/spreadsheetml/2006/main" count="24">
  <si>
    <t>2019年资环学院特长生推免研究生综合考核总成绩一览表</t>
  </si>
  <si>
    <t>序号</t>
  </si>
  <si>
    <t>学号</t>
  </si>
  <si>
    <t>姓名</t>
  </si>
  <si>
    <t>性别</t>
  </si>
  <si>
    <t>学生所在学院名称</t>
  </si>
  <si>
    <t>本科专业</t>
  </si>
  <si>
    <t>拟攻读研究生的学科专业</t>
  </si>
  <si>
    <t>专业人数</t>
  </si>
  <si>
    <t>前三年专业学分成绩排名</t>
  </si>
  <si>
    <t>前三年专业学分成绩</t>
  </si>
  <si>
    <t>该专业第一学习成绩</t>
  </si>
  <si>
    <t>标准化成绩</t>
  </si>
  <si>
    <r>
      <rPr>
        <sz val="10"/>
        <rFont val="宋体"/>
        <charset val="134"/>
      </rPr>
      <t>学业最终得分（学业成绩×40%</t>
    </r>
    <r>
      <rPr>
        <sz val="10"/>
        <color theme="1"/>
        <rFont val="仿宋"/>
        <charset val="134"/>
      </rPr>
      <t>）</t>
    </r>
  </si>
  <si>
    <r>
      <rPr>
        <sz val="10"/>
        <rFont val="宋体"/>
        <charset val="134"/>
      </rPr>
      <t>政治思想品德（满分</t>
    </r>
    <r>
      <rPr>
        <sz val="10"/>
        <color theme="1"/>
        <rFont val="仿宋"/>
        <charset val="134"/>
      </rPr>
      <t>100</t>
    </r>
    <r>
      <rPr>
        <sz val="10"/>
        <color theme="1"/>
        <rFont val="宋体"/>
        <charset val="134"/>
      </rPr>
      <t>）</t>
    </r>
  </si>
  <si>
    <r>
      <rPr>
        <sz val="10"/>
        <rFont val="宋体"/>
        <charset val="134"/>
      </rPr>
      <t>政治思想品德最终成绩（思想政治品德考核成绩×10%</t>
    </r>
    <r>
      <rPr>
        <sz val="10"/>
        <color theme="1"/>
        <rFont val="仿宋"/>
        <charset val="134"/>
      </rPr>
      <t>）</t>
    </r>
  </si>
  <si>
    <r>
      <rPr>
        <sz val="10"/>
        <rFont val="宋体"/>
        <charset val="134"/>
      </rPr>
      <t>科研潜质成绩（满分100</t>
    </r>
    <r>
      <rPr>
        <sz val="10"/>
        <color theme="1"/>
        <rFont val="仿宋"/>
        <charset val="134"/>
      </rPr>
      <t>）</t>
    </r>
  </si>
  <si>
    <r>
      <rPr>
        <sz val="10"/>
        <rFont val="宋体"/>
        <charset val="134"/>
      </rPr>
      <t>科研潜质最终得分（面试成绩</t>
    </r>
    <r>
      <rPr>
        <sz val="10"/>
        <color theme="1"/>
        <rFont val="Times New Roman"/>
        <charset val="134"/>
      </rPr>
      <t>×50%</t>
    </r>
    <r>
      <rPr>
        <sz val="10"/>
        <color theme="1"/>
        <rFont val="仿宋"/>
        <charset val="134"/>
      </rPr>
      <t>）</t>
    </r>
  </si>
  <si>
    <t>综合考核成绩</t>
  </si>
  <si>
    <t>刘丽斌</t>
  </si>
  <si>
    <t>男</t>
  </si>
  <si>
    <t>资环学院</t>
  </si>
  <si>
    <t>资源环境科学</t>
  </si>
  <si>
    <t>土壤学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</si>
</sst>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sz val="10.5"/>
      <name val="Times New Roman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2" borderId="5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176" fontId="1" fillId="0" borderId="0" xfId="0" applyNumberFormat="1" applyFont="1" applyFill="1" applyBorder="1" applyAlignment="1"/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"/>
  <sheetViews>
    <sheetView tabSelected="1" workbookViewId="0">
      <selection activeCell="A1" sqref="A1:R1"/>
    </sheetView>
  </sheetViews>
  <sheetFormatPr defaultColWidth="9" defaultRowHeight="14.25" outlineLevelRow="2"/>
  <cols>
    <col min="1" max="1" width="3.875" style="1" customWidth="1"/>
    <col min="2" max="2" width="11.5" style="3" customWidth="1"/>
    <col min="3" max="3" width="7.375" style="1" customWidth="1"/>
    <col min="4" max="4" width="3.875" style="1" customWidth="1"/>
    <col min="5" max="5" width="8.375" style="1" customWidth="1"/>
    <col min="6" max="6" width="11.125" style="1" customWidth="1"/>
    <col min="7" max="7" width="12" style="1" customWidth="1"/>
    <col min="8" max="8" width="4" style="1" customWidth="1"/>
    <col min="9" max="9" width="5.5" style="1" customWidth="1"/>
    <col min="10" max="10" width="5.75" style="1" customWidth="1"/>
    <col min="11" max="11" width="6.875" style="1" customWidth="1"/>
    <col min="12" max="12" width="6.875" style="4" customWidth="1"/>
    <col min="13" max="13" width="7.125" style="4" customWidth="1"/>
    <col min="14" max="14" width="5.875" style="1" customWidth="1"/>
    <col min="15" max="15" width="8.75" style="1" customWidth="1"/>
    <col min="16" max="16" width="7.125" style="4" customWidth="1"/>
    <col min="17" max="17" width="7.75" style="1" customWidth="1"/>
    <col min="18" max="18" width="7.125" style="4" customWidth="1"/>
    <col min="19" max="16371" width="9" style="1"/>
    <col min="16372" max="16384" width="9" style="5"/>
  </cols>
  <sheetData>
    <row r="1" s="1" customFormat="1" ht="31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11"/>
      <c r="Q1" s="6"/>
      <c r="R1" s="11"/>
    </row>
    <row r="2" s="1" customFormat="1" ht="60" spans="1:1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12" t="s">
        <v>12</v>
      </c>
      <c r="M2" s="7" t="s">
        <v>13</v>
      </c>
      <c r="N2" s="7" t="s">
        <v>14</v>
      </c>
      <c r="O2" s="7" t="s">
        <v>15</v>
      </c>
      <c r="P2" s="12" t="s">
        <v>16</v>
      </c>
      <c r="Q2" s="7" t="s">
        <v>17</v>
      </c>
      <c r="R2" s="12" t="s">
        <v>18</v>
      </c>
    </row>
    <row r="3" s="2" customFormat="1" ht="37" customHeight="1" spans="1:16384">
      <c r="A3" s="8">
        <v>1</v>
      </c>
      <c r="B3" s="8">
        <v>2015011585</v>
      </c>
      <c r="C3" s="8" t="s">
        <v>19</v>
      </c>
      <c r="D3" s="8" t="s">
        <v>20</v>
      </c>
      <c r="E3" s="9" t="s">
        <v>21</v>
      </c>
      <c r="F3" s="10" t="s">
        <v>22</v>
      </c>
      <c r="G3" s="8" t="s">
        <v>23</v>
      </c>
      <c r="H3" s="8">
        <v>52</v>
      </c>
      <c r="I3" s="8">
        <v>31</v>
      </c>
      <c r="J3" s="8">
        <v>75.57</v>
      </c>
      <c r="K3" s="8">
        <v>89.66</v>
      </c>
      <c r="L3" s="13">
        <f>J3/K3*100</f>
        <v>84.2850769573946</v>
      </c>
      <c r="M3" s="13">
        <f>L3*0.4</f>
        <v>33.7140307829578</v>
      </c>
      <c r="N3" s="13">
        <v>82.25</v>
      </c>
      <c r="O3" s="13">
        <f>N3*0.1</f>
        <v>8.225</v>
      </c>
      <c r="P3" s="13">
        <v>94.2</v>
      </c>
      <c r="Q3" s="14">
        <f>P3*0.5</f>
        <v>47.1</v>
      </c>
      <c r="R3" s="14">
        <f>M3+O3+Q3</f>
        <v>89.0390307829578</v>
      </c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6"/>
      <c r="XES3" s="16"/>
      <c r="XET3" s="16"/>
      <c r="XEU3" s="16"/>
      <c r="XEV3" s="16"/>
      <c r="XEW3" s="16"/>
      <c r="XEX3" s="16"/>
      <c r="XEY3" s="16"/>
      <c r="XEZ3" s="16"/>
      <c r="XFA3" s="16"/>
      <c r="XFB3" s="16"/>
      <c r="XFC3" s="16"/>
      <c r="XFD3" s="16"/>
    </row>
  </sheetData>
  <mergeCells count="1">
    <mergeCell ref="A1:R1"/>
  </mergeCells>
  <pageMargins left="0.75" right="0.235416666666667" top="0.707638888888889" bottom="0.904166666666667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西红柿</cp:lastModifiedBy>
  <dcterms:created xsi:type="dcterms:W3CDTF">2018-02-27T11:14:00Z</dcterms:created>
  <dcterms:modified xsi:type="dcterms:W3CDTF">2018-09-15T09:46:29Z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